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44" i="1" l="1"/>
  <c r="H27" i="1"/>
  <c r="H18" i="1" l="1"/>
  <c r="H53" i="1" l="1"/>
  <c r="H30" i="1" l="1"/>
  <c r="H23" i="1"/>
  <c r="H34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<sst xmlns="http://schemas.openxmlformats.org/spreadsheetml/2006/main" count="53" uniqueCount="31">
  <si>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</si>
  <si>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</si>
  <si>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</si>
  <si>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</si>
  <si>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</si>
  <si>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</si>
  <si>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</si>
  <si>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</si>
  <si>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</si>
  <si>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</si>
  <si>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</si>
  <si>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</si>
  <si>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</si>
  <si>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</si>
  <si>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</si>
  <si>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</si>
  <si>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</si>
  <si>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</si>
  <si>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</si>
  <si>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</si>
  <si>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</si>
  <si>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</si>
  <si>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</si>
  <si>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</si>
  <si>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</si>
  <si>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</si>
  <si>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</si>
  <si>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</si>
  <si>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Dana:12.11.2020.</t>
  </si>
  <si>
    <t>Primljena i neutrošena participacija od 12.11.2020.</t>
  </si>
  <si>
    <t>Dana 12.11.2020.godine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</si>
</sst>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B57" sqref="B5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28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44147</v>
      </c>
      <c r="H12" s="23">
        <v>2174615.9300000002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44147</v>
      </c>
      <c r="H13" s="3">
        <f>H14+H28-H35-H47</f>
        <v>2850877.83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44147</v>
      </c>
      <c r="H14" s="4">
        <f>H15+H16+H17+H18+H19+H20+H21+H22+H23+H24+H25+H26+H27</f>
        <v>2509838.48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</f>
        <v>1555680.2200000002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140319.20000000001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792250.54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f>730625-730625</f>
        <v>0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29</v>
      </c>
      <c r="C27" s="29"/>
      <c r="D27" s="29"/>
      <c r="E27" s="29"/>
      <c r="F27" s="30"/>
      <c r="G27" s="13"/>
      <c r="H27" s="10">
        <f>226768.98+6950+2050-226445.46-5985+7900+2100+6700+1550</f>
        <v>21588.520000000019</v>
      </c>
      <c r="I27" s="11"/>
      <c r="J27" s="11"/>
      <c r="K27" s="8"/>
      <c r="L27" s="8"/>
    </row>
    <row r="28" spans="2:13" x14ac:dyDescent="0.25">
      <c r="B28" s="50" t="s">
        <v>24</v>
      </c>
      <c r="C28" s="51"/>
      <c r="D28" s="51"/>
      <c r="E28" s="51"/>
      <c r="F28" s="52"/>
      <c r="G28" s="16">
        <v>44147</v>
      </c>
      <c r="H28" s="4">
        <f>H29+H30+H31+H32+H33+H34</f>
        <v>371920.08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29</v>
      </c>
      <c r="C34" s="29"/>
      <c r="D34" s="29"/>
      <c r="E34" s="29"/>
      <c r="F34" s="30"/>
      <c r="G34" s="2"/>
      <c r="H34" s="10">
        <f>5430+19247+4887+18701+2715-5333.33+9500-42733.34+3258-2712+2987+16193-5333.33+5973</f>
        <v>32779</v>
      </c>
      <c r="I34" s="11"/>
      <c r="J34" s="11"/>
    </row>
    <row r="35" spans="2:12" x14ac:dyDescent="0.25">
      <c r="B35" s="34" t="s">
        <v>16</v>
      </c>
      <c r="C35" s="35"/>
      <c r="D35" s="35"/>
      <c r="E35" s="35"/>
      <c r="F35" s="36"/>
      <c r="G35" s="17">
        <v>44147</v>
      </c>
      <c r="H35" s="5">
        <f>SUM(H36:H46)</f>
        <v>30880.73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f>28200.93+2679.8</f>
        <v>30880.73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34" t="s">
        <v>21</v>
      </c>
      <c r="C47" s="35"/>
      <c r="D47" s="35"/>
      <c r="E47" s="35"/>
      <c r="F47" s="36"/>
      <c r="G47" s="17">
        <v>44147</v>
      </c>
      <c r="H47" s="5">
        <f>SUM(H48:H52)</f>
        <v>0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37" t="s">
        <v>18</v>
      </c>
      <c r="C53" s="38"/>
      <c r="D53" s="38"/>
      <c r="E53" s="38"/>
      <c r="F53" s="39"/>
      <c r="G53" s="18">
        <v>44147</v>
      </c>
      <c r="H53" s="6">
        <f>39121.4+17310.95+311922.71+1725.46+12551.55+1489.33+19564-0.52-399775.92+689873.57+6300+48.67+8460.99+380.59-0.66-705295.01+231.2+5223.56+13575.9+15263.96-34294.62</f>
        <v>3677.1099999999788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31" t="s">
        <v>4</v>
      </c>
      <c r="C55" s="32"/>
      <c r="D55" s="32"/>
      <c r="E55" s="32"/>
      <c r="F55" s="33"/>
      <c r="G55" s="2"/>
      <c r="H55" s="7">
        <f>H14+H28-H35-H47+H53-H54</f>
        <v>2854554.94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2020-11-13T13:49:23Z</dcterms:modified>
</cp:coreProperties>
</file>